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5600" windowHeight="7050"/>
  </bookViews>
  <sheets>
    <sheet name="Mesada(Meta Final)" sheetId="1" r:id="rId1"/>
    <sheet name="Orientações" sheetId="2" r:id="rId2"/>
    <sheet name="Mesada (Meta Inicial)" sheetId="4" r:id="rId3"/>
  </sheets>
  <calcPr calcId="145621"/>
</workbook>
</file>

<file path=xl/calcChain.xml><?xml version="1.0" encoding="utf-8"?>
<calcChain xmlns="http://schemas.openxmlformats.org/spreadsheetml/2006/main">
  <c r="D35" i="4" l="1"/>
  <c r="D3" i="4" s="1"/>
  <c r="C35" i="4"/>
  <c r="C3" i="4" s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6" i="4"/>
  <c r="E35" i="4" l="1"/>
  <c r="E3" i="4" s="1"/>
  <c r="E30" i="1"/>
  <c r="E17" i="1"/>
  <c r="D35" i="1" l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E8" i="1"/>
  <c r="E6" i="1"/>
  <c r="E35" i="1" l="1"/>
  <c r="D3" i="1" l="1"/>
  <c r="E36" i="1"/>
  <c r="E3" i="1" s="1"/>
</calcChain>
</file>

<file path=xl/sharedStrings.xml><?xml version="1.0" encoding="utf-8"?>
<sst xmlns="http://schemas.openxmlformats.org/spreadsheetml/2006/main" count="61" uniqueCount="52">
  <si>
    <t>Faltar, atrasar ou reclamar para ir à escola</t>
  </si>
  <si>
    <t>Não almoçar ou jantar</t>
  </si>
  <si>
    <t>Não usar óculos</t>
  </si>
  <si>
    <t>Não escovar os dentes</t>
  </si>
  <si>
    <t>Não tomar banho</t>
  </si>
  <si>
    <t>Não usar a descarga</t>
  </si>
  <si>
    <t>Não usar cinto de segurança</t>
  </si>
  <si>
    <t>Ir de madrugada para a cama dos pais</t>
  </si>
  <si>
    <t>Pular no sofá</t>
  </si>
  <si>
    <t>Comer na sala</t>
  </si>
  <si>
    <t>Deixar roupas, sapatos e toalhas jogados</t>
  </si>
  <si>
    <t>Deixar luz acesa</t>
  </si>
  <si>
    <t>Deixar prato ou como sujo na mesa</t>
  </si>
  <si>
    <t>Deixar material escolar largado / jogado</t>
  </si>
  <si>
    <t>Deixar porta da geladeira aberta</t>
  </si>
  <si>
    <t>Deixar Tv ou vídeo-game ligado</t>
  </si>
  <si>
    <t>Deixar torneiras ou chuveiros abertos</t>
  </si>
  <si>
    <t>Deixar portas e gavertas abertas</t>
  </si>
  <si>
    <t>Ofender, xingar, brigar, bater</t>
  </si>
  <si>
    <t>Desobedecer pai ou mãe</t>
  </si>
  <si>
    <t>Ocorrências</t>
  </si>
  <si>
    <t>Total</t>
  </si>
  <si>
    <t>Total de Descontos</t>
  </si>
  <si>
    <t>Mesada Inicial</t>
  </si>
  <si>
    <t>Mesada Final</t>
  </si>
  <si>
    <t xml:space="preserve"> </t>
  </si>
  <si>
    <t>... para ir ao inglês</t>
  </si>
  <si>
    <t>... para ir a natação</t>
  </si>
  <si>
    <t xml:space="preserve">Mesada Pedagógica </t>
  </si>
  <si>
    <t>Descontos</t>
  </si>
  <si>
    <t>Valor da Mesada</t>
  </si>
  <si>
    <t xml:space="preserve">Plano de Educação Financeira </t>
  </si>
  <si>
    <t>Nome do filho(a):  ..............................</t>
  </si>
  <si>
    <t>Período: ...........................  / Ano: .....</t>
  </si>
  <si>
    <t>Não fazer as tarefas da escola ou curso</t>
  </si>
  <si>
    <t xml:space="preserve">Tirar nota baixa na escola ou curso </t>
  </si>
  <si>
    <t xml:space="preserve">Não usar a aparelho </t>
  </si>
  <si>
    <t>Não comer frutas e verduras</t>
  </si>
  <si>
    <t>Ganhos</t>
  </si>
  <si>
    <t>Total de Ganhos</t>
  </si>
  <si>
    <t>Sua Meta</t>
  </si>
  <si>
    <t>Mesada</t>
  </si>
  <si>
    <t>Escovar os dentes</t>
  </si>
  <si>
    <t>Tomar banho</t>
  </si>
  <si>
    <t>Regras / tarefas</t>
  </si>
  <si>
    <t>Regras / Tarefas</t>
  </si>
  <si>
    <t>Chegar na Escola antes do horário</t>
  </si>
  <si>
    <t>... Na aula de Natação</t>
  </si>
  <si>
    <t>Ajuda nas tarefas de casa</t>
  </si>
  <si>
    <t>... No curso de inglês</t>
  </si>
  <si>
    <t>Alimentação adequada (frutas e legumes) nas refeições</t>
  </si>
  <si>
    <t>Deixar brinquedos largados / jogados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</si>
</sst>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3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180">
        <stop position="0">
          <color theme="0"/>
        </stop>
        <stop position="1">
          <color theme="0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4" fillId="3" borderId="2" xfId="0" applyFont="1" applyFill="1" applyBorder="1"/>
    <xf numFmtId="0" fontId="4" fillId="2" borderId="2" xfId="0" applyFont="1" applyFill="1" applyBorder="1" applyAlignment="1">
      <alignment horizontal="center"/>
    </xf>
    <xf numFmtId="8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 applyAlignment="1">
      <alignment horizontal="center"/>
    </xf>
    <xf numFmtId="8" fontId="4" fillId="3" borderId="1" xfId="0" applyNumberFormat="1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 vertical="center"/>
    </xf>
    <xf numFmtId="8" fontId="5" fillId="2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8" fontId="5" fillId="4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4" fillId="9" borderId="7" xfId="0" applyFont="1" applyFill="1" applyBorder="1"/>
    <xf numFmtId="0" fontId="3" fillId="9" borderId="7" xfId="0" applyFont="1" applyFill="1" applyBorder="1" applyAlignment="1">
      <alignment horizontal="center"/>
    </xf>
    <xf numFmtId="8" fontId="3" fillId="9" borderId="8" xfId="0" applyNumberFormat="1" applyFont="1" applyFill="1" applyBorder="1" applyAlignment="1">
      <alignment horizontal="center"/>
    </xf>
    <xf numFmtId="0" fontId="4" fillId="9" borderId="10" xfId="0" applyFont="1" applyFill="1" applyBorder="1"/>
    <xf numFmtId="8" fontId="3" fillId="9" borderId="11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right"/>
    </xf>
    <xf numFmtId="0" fontId="3" fillId="9" borderId="9" xfId="0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4" fillId="3" borderId="1" xfId="0" applyFont="1" applyFill="1" applyBorder="1" applyAlignment="1">
      <alignment vertical="center"/>
    </xf>
    <xf numFmtId="44" fontId="4" fillId="3" borderId="2" xfId="1" applyFont="1" applyFill="1" applyBorder="1" applyAlignment="1">
      <alignment horizontal="center"/>
    </xf>
    <xf numFmtId="0" fontId="3" fillId="9" borderId="6" xfId="0" applyFont="1" applyFill="1" applyBorder="1" applyAlignment="1">
      <alignment horizontal="right" vertical="center"/>
    </xf>
    <xf numFmtId="0" fontId="3" fillId="9" borderId="7" xfId="0" applyFont="1" applyFill="1" applyBorder="1" applyAlignment="1">
      <alignment horizontal="center" vertical="center"/>
    </xf>
    <xf numFmtId="164" fontId="3" fillId="9" borderId="7" xfId="0" applyNumberFormat="1" applyFont="1" applyFill="1" applyBorder="1" applyAlignment="1">
      <alignment vertical="center"/>
    </xf>
    <xf numFmtId="44" fontId="3" fillId="9" borderId="8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8" fontId="3" fillId="11" borderId="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0" fontId="6" fillId="1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CC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Lbls>
            <c:dLbl>
              <c:idx val="1"/>
              <c:layout>
                <c:manualLayout>
                  <c:x val="0.16434018361304348"/>
                  <c:y val="-0.117395575553055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'Mesada(Meta Final)'!$D$2:$E$2</c:f>
              <c:strCache>
                <c:ptCount val="2"/>
                <c:pt idx="0">
                  <c:v>Descontos</c:v>
                </c:pt>
                <c:pt idx="1">
                  <c:v>Mesada Final</c:v>
                </c:pt>
              </c:strCache>
            </c:strRef>
          </c:cat>
          <c:val>
            <c:numRef>
              <c:f>'Mesada(Meta Final)'!$D$3:$E$3</c:f>
              <c:numCache>
                <c:formatCode>"R$"#,##0.00_);[Red]\("R$"#,##0.00\)</c:formatCode>
                <c:ptCount val="2"/>
                <c:pt idx="0">
                  <c:v>-31.5</c:v>
                </c:pt>
                <c:pt idx="1">
                  <c:v>68.5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layout/>
      <c:overlay val="0"/>
      <c:txPr>
        <a:bodyPr/>
        <a:lstStyle/>
        <a:p>
          <a:pPr>
            <a:defRPr sz="14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1"/>
              <c:layout>
                <c:manualLayout>
                  <c:x val="0.16434018361304348"/>
                  <c:y val="-0.117395575553055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6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'Mesada (Meta Inicial)'!$E$2:$F$2</c:f>
              <c:strCache>
                <c:ptCount val="2"/>
                <c:pt idx="0">
                  <c:v>Mesada</c:v>
                </c:pt>
                <c:pt idx="1">
                  <c:v>Sua Meta</c:v>
                </c:pt>
              </c:strCache>
            </c:strRef>
          </c:cat>
          <c:val>
            <c:numRef>
              <c:f>'Mesada (Meta Inicial)'!$E$3:$F$3</c:f>
              <c:numCache>
                <c:formatCode>_("R$"* #,##0.00_);_("R$"* \(#,##0.00\);_("R$"* "-"??_);_(@_)</c:formatCode>
                <c:ptCount val="2"/>
                <c:pt idx="0" formatCode="&quot;R$&quot;#,##0.00_);[Red]\(&quot;R$&quot;#,##0.00\)">
                  <c:v>70</c:v>
                </c:pt>
                <c:pt idx="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t"/>
      <c:overlay val="0"/>
      <c:txPr>
        <a:bodyPr/>
        <a:lstStyle/>
        <a:p>
          <a:pPr rtl="0">
            <a:defRPr sz="14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339725</xdr:colOff>
      <xdr:row>2</xdr:row>
      <xdr:rowOff>95250</xdr:rowOff>
    </xdr:from>
    <xdr:to>
      <xdr:col>8</xdr:col>
      <xdr:colOff>248285</xdr:colOff>
      <xdr:row>12</xdr:row>
      <xdr:rowOff>102870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45720</xdr:rowOff>
    </xdr:from>
    <xdr:ext cx="9570720" cy="24204062"/>
    <xdr:sp macro="" textlink="">
      <xdr:nvSpPr>
        <xdr:cNvPr id="2" name="CaixaDeTexto 1"/>
        <xdr:cNvSpPr txBox="1"/>
      </xdr:nvSpPr>
      <xdr:spPr>
        <a:xfrm>
          <a:off x="38100" y="45720"/>
          <a:ext cx="9570720" cy="242040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Prezados Pais, </a:t>
          </a:r>
        </a:p>
        <a:p>
          <a:pPr marL="0" marR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Este plano de educação financeira é apenas uma sugestão que permite conciliar o pagamento da mesada do seu filho ao cumprimento de regras, com o objetivo de estimular desde cedo alguns conceitos sobre a utilização do dinehro, além de ajudá-los a construir algumas rotinas importantes para uma vida mais organizada.   </a:t>
          </a:r>
          <a:endParaRPr lang="pt-BR">
            <a:effectLst/>
          </a:endParaRPr>
        </a:p>
        <a:p>
          <a:pPr fontAlgn="base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Tudo </a:t>
          </a:r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pode parecer simples quando as crianças são pequenas e absorvem os ensinamentos dos pais. O problema mesmo começa quando passam a observar seu comportamento, comparando o que vocês ensinam com o que fazem na prática. Na adolescência, isso se intensifica, o que s</a:t>
          </a:r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ignifica que, seguindo as boas práticas da educação financeira, vocês coseguiram atingir melhores resultados frente a este desafio.   </a:t>
          </a:r>
          <a:r>
            <a:rPr lang="pt-BR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(leia o artigo - Boas práticas em Educação Financeira)</a:t>
          </a:r>
        </a:p>
        <a:p>
          <a:endParaRPr lang="pt-BR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 </a:t>
          </a:r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regras ou tarefas</a:t>
          </a:r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com os </a:t>
          </a:r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descontos</a:t>
          </a:r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já preenchidas na planilha - Mesada Pedagógica, servem apenas como referência. Vocês devem construir novas </a:t>
          </a:r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regras</a:t>
          </a:r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 </a:t>
          </a:r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penalidades</a:t>
          </a:r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juntos, considerando justa a aplicação do resultado (Mesada Final) frente as necessidades do seu filho, deixando clara a importância do cumprimento do plano de educação estabelecido. </a:t>
          </a:r>
        </a:p>
        <a:p>
          <a:endParaRPr lang="pt-BR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Lembre que: </a:t>
          </a:r>
        </a:p>
        <a:p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 independente da idade, os filhos devem poder acompanhar este plano diariamente, obtendo as indicações de melhoria e elogios a cada ganho no período, bem como as evidências que motivaram os descontos; </a:t>
          </a:r>
        </a:p>
        <a:p>
          <a:endParaRPr lang="pt-BR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não basta dar a mesada para os filhos, tem que haver uma conversa sobre a qualidade dos gastos.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(leia o artigo - Do consumo consciente ao planejamento financeiro) </a:t>
          </a:r>
        </a:p>
        <a:p>
          <a:endParaRPr lang="pt-BR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Todo plano de investimento feito pelos pais para o futuro dos filhos (Planos de Prevdência Privada, Poupança, investimentos em Títulos Públicos, etc.), deve ser comunicado na família, com o objetivo de dar transparência as suas intenções de beneficiá-los. A mesada poderá servir também para compor estes benefícios, conforme os objetivos e metas comuns. </a:t>
          </a:r>
        </a:p>
        <a:p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Exemplo: </a:t>
          </a:r>
        </a:p>
        <a:p>
          <a:r>
            <a:rPr lang="pt-B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Fazer um intercambio cultural ao 18 anos de idade, no valor de $ 5.000 dólares. (Quanto o seu filho estará disposto a poupar por mês com a mesada, somada a contribuição de seus investimentos).        </a:t>
          </a:r>
        </a:p>
        <a:p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Orintações p</a:t>
          </a:r>
          <a:r>
            <a:rPr lang="pt-B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ara Pais e Filhos: </a:t>
          </a:r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pt-BR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O que é Mesada?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Mesada é um valor acordado entre pais e filhos a ser entregue regularmente, para que os filhos aprendam a lidar com dinheiro com uma certa independência. 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2) O que é Mesada Pedagógica?</a:t>
          </a:r>
          <a:endParaRPr lang="pt-BR">
            <a:effectLst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É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valor acordado entre pais e filhos combinado com algumas regras de organização e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construção de rotinas importantes para o ambiente familiar.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>
            <a:effectLst/>
          </a:endParaRP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 Qual é o momento ideal para iniciar a mesada?</a:t>
          </a:r>
          <a:endParaRPr lang="pt-BR">
            <a:effectLst/>
          </a:endParaRPr>
        </a:p>
        <a:p>
          <a:pPr marL="0" marR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Pode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ser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partir da demanda dos filhos, mas o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ideal seria começar na faixa dos 6, 7 anos (início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idade ...... )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porque aí os pais aproveitam todo o ciclo de evolução da criança. </a:t>
          </a:r>
          <a:endParaRPr lang="pt-BR">
            <a:effectLst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Esse início ocorrerá também quando os filhos percebem que seus amigos recebem mesada. 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 Quanto dar de mesada?</a:t>
          </a:r>
          <a:endParaRPr lang="pt-BR">
            <a:effectLst/>
          </a:endParaRPr>
        </a:p>
        <a:p>
          <a:pPr marL="0" marR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filho não tem que receber o mesmo valor de mesada que o colega da classe recebe.</a:t>
          </a:r>
          <a:endParaRPr lang="pt-BR">
            <a:effectLst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importante é os pais passarem a noção muito clara do nível econômico da família. 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Mas o ideal é que o filho não receba a mesada mais alta nem a mais baixa da turma. </a:t>
          </a:r>
        </a:p>
        <a:p>
          <a:pPr fontAlgn="base"/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Existem teorias que sugerem calcular o valor da mesada a partir da idade das crianças, atribuindo R$ 1 para cada ano de vida, por semana.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5) Periodicidade 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Deve-se estabelecer um dia para a mesada.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Até uns 6 anos de idade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pode-ser dar eventualmente uma quantia para que a criança possa se familiarizar com o uso do dinheiro.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Dar um valor para que ela possa pagar o sorvete, para que possa guardar na carteirinha dela... Para que ela perceba a relação de troca que existe entre o dinheiro</a:t>
          </a:r>
          <a:r>
            <a:rPr lang="pt-B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aquilo que ela deseja.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partir dos 6 ou 7 anos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pode-se introduzir a mesada com periodicidade semanal – a chamada semanada.</a:t>
          </a:r>
        </a:p>
        <a:p>
          <a:pPr lvl="0"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Nessa idade, as crianças ainda têm dificuldade de lidar com um horizonte maior de tempo. Elas percebem o ciclo semanal que é quando a rotina da casa se altera: elas ficam sem ir à escola, os pais ficam em casa.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Dos 8 aos 10, 11 anos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se os pais quiserem, podem fazer uma transição da semanada para a quinzenada. Dar dinheiro de 15 em 15 dias.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partir dos 11, 12 anos,</a:t>
          </a:r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a criança já tem condições de lidar com um ciclo mensal. O dia do recebimento pode ser o mesmo dia em que os pais recebem o salário.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5) Por que dar e para que serve a mesada?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mesada é um instrumento de educação financeira. Ela por si só não ensina nada. Junto com a mesada, os pais têm que dar orientação. </a:t>
          </a:r>
        </a:p>
        <a:p>
          <a:pPr marL="0" marR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mesada é também um instrumento importante para que a criança comece a ter noção de controle, para entender os gastos essenciais e aqueles são supérfluos e se programar para adquirir as coisas que deseja, como um brinquedo caro por exemplo. 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É por meio da mesada que elas vão experimentar as situações típicas da vida adulta. Querer comprar alguma coisa e ela custar mais caro do que a sua renda.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Precisar juntar duas ou três mesadas para atingir o objetivo. Gastar toda a mesada no começo e ficar sem dinheiro. Aprender a valorizar a mesada pedindo descontos, comparando preços...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as crianças ficarão experiências e aprendizados, com erros e acertos. Elas terão que fazer escolhas, conviver com limites, e aprenderão a controlar, pesquisar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preços, poupar e planejar compras. 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Outra finalidade importante é para que as crianças entendam os benefícios de poupar dinheiro seria pedir aos filhos ajuda para evitar o desperdício de água e luz, dizendo que o valor economizado com as contas no final do mês pode ser colocado no seu cofrinho, ou pode ser usado para começar uma poupança destinada a um objetivo em comum da família, como uma viagem.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6) Para o que não serve a mesada?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mesada não deve ser usada para comprar o lanche da escola, especialmente quando a criança ainda é pequena. Por quê? Para não correr o risco de a criança tomar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decisão de trocar o lanche pelo dinheiro.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infância, a mesada também não deve contemplar roupas, sapatos e muito menos atividades extras como futebol, natação, inglês.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Na adolescência, é diferente. Se o adolescente quer comprar roupas de grife, ele pode usar o dinheiro da mesada.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Também não se deve trocar mesada pelas obrigações das crianças, como tirar boas notas na escola ou arrumar o seu quarto, os seus brinquedos.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criança tem que entender que tem deveres e isso não deve ser estimulado pelo dinheiro para que não se incentive a criação de uma personalidade mercenária.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Outra coisa que não se deve "comprar" com mesada: executar as tarefas domésticas. Pagar para arrumar o quarto, para guardar os brinquedos.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São deveres das crianças independentemente de mesada.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7) Pode-se pagar para a criança fazer alguma atividade?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quiser estimular o empreendedorismo na criança, é possível pagar para ela fazer alguma atividade fora dos seus deveres.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 exemplo: lavar o carro do pai, arrumar o quarto do irmão pequeno. Mas tem que ser algo que esteja fora da sua esfera de deveres.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Jamais pagar para tirar boas notas na escola.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8) Se a pessoa tem dois filhos e um quer receber mesada e o outro não. O que fazer? Forçar é solução?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Tem que partir do principio que as crianças são diferentes. Mesmo os gêmeos idênticos têm diferenças e essas diferenças têm que ser respeitadas.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Pode ser que um filho busque uma independência maior na vida adulta e queira ser um empresário e o outro queira ter estabilidade e segurança, tornando-se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funcionário público, por exemplo. O ideal é respeitar as diferenças.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Agora, não receber mesada não pode incluir uma vantagem indevida.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Enquanto um recebe mesada e tem o dinheiro contado, o outro que não recebe tem o que quer na hora que quiser. Isso não deve acontecer.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9) Como começar a dar a mesada?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regra tem que ser clara. O importante é que os pais combinem antes com os filhos.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Normalmente a mesada é usada para que a criança compre o que ela queira por vontade própria e que não seja obrigação dos pais.  Figurinha, sorvete, brinquedo, cinema...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Os pais podem estipular limites para o uso da mesada. Se o filho quer comprar figurinha, pode usar a quarta parte da mesada para isso, por exemplo.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importante é a regra ser clara.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o adolescente, é possível estabelecer um limite para que ele pague o que usa acima do valor acordado.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ultrapassar o limite do celular, por exemplo, o excedente sai da mesada. Se quiser comprar roupas de marca, tênis, ele também paga com a mesada.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10) Qual o valor da mesada?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Não há uma regra que possa abranger todos os casos. A regra que estabelece R$ 1 por ano de vida (por semana) é uma regra americana e não vale para o Brasil.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Lá as famílias têm um padrão de renda mais parecido. Mas aqui, uma criança que mora em Brasília tem necessidades e custos diferentes da de uma que mora em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São Paulo e outra  no Ceará.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 uma família que tem um filho pode dar uma mesada diferente daquela que tem quatro filhos.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11) Quanto os filhos dos amigos ganham é um bom parâmetro para escolher quanto dar de mesada?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Decididamente não tem uma regra única. É importante que os pais conheçam a realidade dos filhos.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Muitos pais tentam escapar disso. Ver quanto os filhos dos amigos recebem é um bom parâmetro.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Mas é importante que o seu filho não seja o que ganha a maior mesada nem a menor.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Outro ponto importante. Se puder dar R$ 100,00, dê R$ 50,00. A escassez ensina mais que abundância. E é mais fácil calibrar a mesada para cima do que para baixo.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12) A criança deve poupar parte da mesada ou ela pode gastar tudo?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ideal é que a criança seja estimulada a poupar no mínimo 20% da mesada.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13) Se os pais estão habituados a pagar tudo para a criança, como começar a estipular  o que a criança vai pagar com sua mesada?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Nem dar tudo, nem negar tudo. Tem que ter período de transição. As regras têm de ser muito claras. Quando começar a dar a mesada para um adolescente,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custo das saídas com os amigos poderia sair da mesada. E quando sair com os pais, estes pagam. Pode ser uma boa regra de transição.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Dar tudo é complicado também. Mesmo que os pais possam, é educativo negar de vez em quando. Ensina a lidar com a frustração, a aprender a esperar. </a:t>
          </a: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Quando você aprende e ensina a esperar, você evita o consumo por impulso.</a:t>
          </a:r>
        </a:p>
        <a:p>
          <a:pPr fontAlgn="base"/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14) Como ensinar qual é a hora correta de consumir?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Quando tem o dinheiro disponível. Quando não tem o dinheiro disponível, é preciso esperar e juntar a mesada para conseguir o que quer. Isso é educação financeira.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 jovem pode começar a ajudar a pagar as despesas de casa, isso vai fazer com que ele tenha noção dos preços das contas e o entendimento de como funciona o gerenciamento familiar. “Nem que seja com a menor quantia, como uma conta a pagar, por exemplo.”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 baseline="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261620</xdr:colOff>
      <xdr:row>3</xdr:row>
      <xdr:rowOff>213360</xdr:rowOff>
    </xdr:from>
    <xdr:to>
      <xdr:col>8</xdr:col>
      <xdr:colOff>170180</xdr:colOff>
      <xdr:row>13</xdr:row>
      <xdr:rowOff>228600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GridLines="0" tabSelected="1" zoomScaleNormal="100" workbookViewId="0">
      <selection activeCell="B1" sqref="B1"/>
    </sheetView>
  </sheetViews>
  <sheetFormatPr defaultColWidth="8.85546875" defaultRowHeight="14.25" x14ac:dyDescent="0.2"/>
  <cols>
    <col min="1" max="1" width="2.28515625" style="2" customWidth="1"/>
    <col min="2" max="2" width="43.42578125" style="2" customWidth="1"/>
    <col min="3" max="3" width="17.7109375" style="2" customWidth="1"/>
    <col min="4" max="4" width="15.140625" style="2" bestFit="1" customWidth="1"/>
    <col min="5" max="5" width="16" style="2" customWidth="1"/>
    <col min="6" max="6" width="13.42578125" style="2" customWidth="1"/>
    <col min="7" max="7" width="35.85546875" style="2" customWidth="1"/>
    <col min="8" max="16384" width="8.85546875" style="2"/>
  </cols>
  <sheetData>
    <row r="1" spans="1:9" x14ac:dyDescent="0.2">
      <c r="A1" s="9"/>
      <c r="B1" s="2" t="s">
        <v>31</v>
      </c>
      <c r="C1" s="3"/>
      <c r="D1" s="1"/>
      <c r="E1" s="1"/>
      <c r="F1" s="1"/>
      <c r="G1" s="3"/>
      <c r="H1" s="1"/>
      <c r="I1" s="1"/>
    </row>
    <row r="2" spans="1:9" x14ac:dyDescent="0.2">
      <c r="A2" s="1"/>
      <c r="B2" s="1" t="s">
        <v>28</v>
      </c>
      <c r="C2" s="44" t="s">
        <v>23</v>
      </c>
      <c r="D2" s="18" t="s">
        <v>29</v>
      </c>
      <c r="E2" s="20" t="s">
        <v>24</v>
      </c>
      <c r="F2" s="1"/>
      <c r="G2" s="3"/>
      <c r="H2" s="1"/>
      <c r="I2" s="1"/>
    </row>
    <row r="3" spans="1:9" s="6" customFormat="1" ht="21.6" customHeight="1" x14ac:dyDescent="0.25">
      <c r="A3" s="4"/>
      <c r="B3" s="4" t="s">
        <v>33</v>
      </c>
      <c r="C3" s="19">
        <v>100</v>
      </c>
      <c r="D3" s="16">
        <f>E35</f>
        <v>-31.5</v>
      </c>
      <c r="E3" s="17">
        <f>E36</f>
        <v>68.5</v>
      </c>
      <c r="F3" s="4"/>
      <c r="G3" s="5"/>
      <c r="H3" s="4"/>
      <c r="I3" s="4"/>
    </row>
    <row r="4" spans="1:9" s="6" customFormat="1" ht="24" customHeight="1" thickBot="1" x14ac:dyDescent="0.35">
      <c r="A4" s="4"/>
      <c r="B4" s="4" t="s">
        <v>32</v>
      </c>
      <c r="C4" s="4"/>
      <c r="D4" s="4"/>
      <c r="E4" s="4"/>
      <c r="F4" s="4"/>
      <c r="G4" s="5"/>
      <c r="H4" s="4"/>
      <c r="I4" s="4"/>
    </row>
    <row r="5" spans="1:9" s="6" customFormat="1" ht="20.45" customHeight="1" thickBot="1" x14ac:dyDescent="0.3">
      <c r="A5" s="4"/>
      <c r="B5" s="45" t="s">
        <v>45</v>
      </c>
      <c r="C5" s="40" t="s">
        <v>29</v>
      </c>
      <c r="D5" s="40" t="s">
        <v>20</v>
      </c>
      <c r="E5" s="41" t="s">
        <v>21</v>
      </c>
      <c r="F5" s="7"/>
      <c r="G5" s="5"/>
      <c r="H5" s="4"/>
      <c r="I5" s="4"/>
    </row>
    <row r="6" spans="1:9" ht="19.899999999999999" customHeight="1" x14ac:dyDescent="0.2">
      <c r="A6" s="1"/>
      <c r="B6" s="10" t="s">
        <v>0</v>
      </c>
      <c r="C6" s="28">
        <v>-1</v>
      </c>
      <c r="D6" s="11">
        <v>2</v>
      </c>
      <c r="E6" s="12">
        <f>IF(0=(D6*C6),"-",(D6*C6))</f>
        <v>-2</v>
      </c>
      <c r="F6" s="8"/>
      <c r="G6" s="3"/>
      <c r="H6" s="1"/>
      <c r="I6" s="1"/>
    </row>
    <row r="7" spans="1:9" ht="19.899999999999999" customHeight="1" x14ac:dyDescent="0.2">
      <c r="A7" s="1"/>
      <c r="B7" s="13" t="s">
        <v>26</v>
      </c>
      <c r="C7" s="29">
        <v>-1</v>
      </c>
      <c r="D7" s="14">
        <v>2</v>
      </c>
      <c r="E7" s="15">
        <f t="shared" ref="E7:E29" si="0">IF(0=(D7*C7),"-",(D7*C7))</f>
        <v>-2</v>
      </c>
      <c r="F7" s="8"/>
      <c r="G7" s="3"/>
      <c r="H7" s="1"/>
      <c r="I7" s="1"/>
    </row>
    <row r="8" spans="1:9" ht="19.899999999999999" customHeight="1" x14ac:dyDescent="0.2">
      <c r="A8" s="1"/>
      <c r="B8" s="13" t="s">
        <v>27</v>
      </c>
      <c r="C8" s="29">
        <v>-1</v>
      </c>
      <c r="D8" s="14">
        <v>1</v>
      </c>
      <c r="E8" s="15">
        <f t="shared" si="0"/>
        <v>-1</v>
      </c>
      <c r="F8" s="8"/>
      <c r="G8" s="3"/>
      <c r="H8" s="1"/>
      <c r="I8" s="1"/>
    </row>
    <row r="9" spans="1:9" ht="19.899999999999999" customHeight="1" x14ac:dyDescent="0.25">
      <c r="A9" s="1"/>
      <c r="B9" s="13" t="s">
        <v>35</v>
      </c>
      <c r="C9" s="29">
        <v>-1</v>
      </c>
      <c r="D9" s="14">
        <v>1</v>
      </c>
      <c r="E9" s="15">
        <f t="shared" si="0"/>
        <v>-1</v>
      </c>
      <c r="F9" s="8"/>
      <c r="G9" s="3"/>
      <c r="H9" s="1"/>
      <c r="I9" s="1"/>
    </row>
    <row r="10" spans="1:9" ht="19.899999999999999" customHeight="1" x14ac:dyDescent="0.2">
      <c r="A10" s="1"/>
      <c r="B10" s="13" t="s">
        <v>34</v>
      </c>
      <c r="C10" s="29">
        <v>-1</v>
      </c>
      <c r="D10" s="14">
        <v>1</v>
      </c>
      <c r="E10" s="15">
        <f t="shared" si="0"/>
        <v>-1</v>
      </c>
      <c r="F10" s="8"/>
      <c r="G10" s="3"/>
      <c r="H10" s="1"/>
      <c r="I10" s="1"/>
    </row>
    <row r="11" spans="1:9" ht="19.899999999999999" customHeight="1" x14ac:dyDescent="0.2">
      <c r="A11" s="1"/>
      <c r="B11" s="13" t="s">
        <v>3</v>
      </c>
      <c r="C11" s="29">
        <v>-0.25</v>
      </c>
      <c r="D11" s="14">
        <v>2</v>
      </c>
      <c r="E11" s="15">
        <f t="shared" si="0"/>
        <v>-0.5</v>
      </c>
      <c r="F11" s="8"/>
      <c r="G11" s="3"/>
      <c r="H11" s="1"/>
      <c r="I11" s="1"/>
    </row>
    <row r="12" spans="1:9" ht="19.899999999999999" customHeight="1" x14ac:dyDescent="0.2">
      <c r="A12" s="1"/>
      <c r="B12" s="13" t="s">
        <v>4</v>
      </c>
      <c r="C12" s="29">
        <v>-0.25</v>
      </c>
      <c r="D12" s="14">
        <v>4</v>
      </c>
      <c r="E12" s="15">
        <f t="shared" si="0"/>
        <v>-1</v>
      </c>
      <c r="F12" s="8"/>
      <c r="G12" s="3"/>
      <c r="H12" s="1"/>
      <c r="I12" s="1"/>
    </row>
    <row r="13" spans="1:9" ht="19.899999999999999" customHeight="1" x14ac:dyDescent="0.2">
      <c r="A13" s="1"/>
      <c r="B13" s="13" t="s">
        <v>5</v>
      </c>
      <c r="C13" s="29">
        <v>-0.25</v>
      </c>
      <c r="D13" s="14"/>
      <c r="E13" s="15" t="str">
        <f t="shared" si="0"/>
        <v>-</v>
      </c>
      <c r="F13" s="8"/>
      <c r="G13" s="3"/>
      <c r="H13" s="1"/>
      <c r="I13" s="1"/>
    </row>
    <row r="14" spans="1:9" ht="19.899999999999999" customHeight="1" x14ac:dyDescent="0.2">
      <c r="A14" s="1"/>
      <c r="B14" s="13" t="s">
        <v>6</v>
      </c>
      <c r="C14" s="29">
        <v>-0.75</v>
      </c>
      <c r="D14" s="14"/>
      <c r="E14" s="15" t="str">
        <f t="shared" si="0"/>
        <v>-</v>
      </c>
      <c r="F14" s="8"/>
      <c r="G14" s="3"/>
      <c r="H14" s="1"/>
      <c r="I14" s="1"/>
    </row>
    <row r="15" spans="1:9" ht="19.899999999999999" customHeight="1" x14ac:dyDescent="0.2">
      <c r="A15" s="1"/>
      <c r="B15" s="13" t="s">
        <v>1</v>
      </c>
      <c r="C15" s="29">
        <v>-2</v>
      </c>
      <c r="D15" s="14"/>
      <c r="E15" s="15" t="str">
        <f t="shared" si="0"/>
        <v>-</v>
      </c>
      <c r="F15" s="8"/>
      <c r="G15" s="3"/>
      <c r="H15" s="1"/>
      <c r="I15" s="1"/>
    </row>
    <row r="16" spans="1:9" ht="19.899999999999999" customHeight="1" x14ac:dyDescent="0.2">
      <c r="A16" s="1"/>
      <c r="B16" s="13" t="s">
        <v>37</v>
      </c>
      <c r="C16" s="29">
        <v>-2</v>
      </c>
      <c r="D16" s="14">
        <v>4</v>
      </c>
      <c r="E16" s="15">
        <f t="shared" si="0"/>
        <v>-8</v>
      </c>
      <c r="G16" s="3"/>
      <c r="H16" s="1"/>
      <c r="I16" s="1"/>
    </row>
    <row r="17" spans="1:9" ht="19.899999999999999" customHeight="1" x14ac:dyDescent="0.2">
      <c r="A17" s="1"/>
      <c r="B17" s="13" t="s">
        <v>7</v>
      </c>
      <c r="C17" s="29">
        <v>-0.25</v>
      </c>
      <c r="D17" s="14">
        <v>2</v>
      </c>
      <c r="E17" s="15">
        <f t="shared" ref="E17" si="1">IF(0=(D17*C17),"-",(D17*C17))</f>
        <v>-0.5</v>
      </c>
      <c r="F17" s="8"/>
      <c r="G17" s="3"/>
      <c r="H17" s="1"/>
      <c r="I17" s="1"/>
    </row>
    <row r="18" spans="1:9" ht="19.899999999999999" customHeight="1" x14ac:dyDescent="0.2">
      <c r="A18" s="1"/>
      <c r="B18" s="13" t="s">
        <v>8</v>
      </c>
      <c r="C18" s="29">
        <v>-0.25</v>
      </c>
      <c r="D18" s="14">
        <v>2</v>
      </c>
      <c r="E18" s="15">
        <f t="shared" si="0"/>
        <v>-0.5</v>
      </c>
      <c r="F18" s="8"/>
      <c r="G18" s="3"/>
      <c r="H18" s="1"/>
      <c r="I18" s="1"/>
    </row>
    <row r="19" spans="1:9" ht="19.899999999999999" customHeight="1" x14ac:dyDescent="0.2">
      <c r="A19" s="1"/>
      <c r="B19" s="13" t="s">
        <v>9</v>
      </c>
      <c r="C19" s="29">
        <v>-0.25</v>
      </c>
      <c r="D19" s="14"/>
      <c r="E19" s="15" t="str">
        <f t="shared" si="0"/>
        <v>-</v>
      </c>
      <c r="F19" s="8"/>
      <c r="G19" s="3"/>
      <c r="H19" s="1"/>
      <c r="I19" s="1"/>
    </row>
    <row r="20" spans="1:9" ht="19.899999999999999" customHeight="1" x14ac:dyDescent="0.2">
      <c r="A20" s="1"/>
      <c r="B20" s="13" t="s">
        <v>10</v>
      </c>
      <c r="C20" s="29">
        <v>-0.5</v>
      </c>
      <c r="D20" s="14">
        <v>1</v>
      </c>
      <c r="E20" s="15">
        <f t="shared" si="0"/>
        <v>-0.5</v>
      </c>
      <c r="F20" s="8"/>
      <c r="G20" s="3"/>
      <c r="H20" s="1"/>
      <c r="I20" s="1"/>
    </row>
    <row r="21" spans="1:9" ht="19.899999999999999" customHeight="1" x14ac:dyDescent="0.2">
      <c r="A21" s="1"/>
      <c r="B21" s="13" t="s">
        <v>11</v>
      </c>
      <c r="C21" s="29">
        <v>-0.5</v>
      </c>
      <c r="D21" s="14"/>
      <c r="E21" s="15" t="str">
        <f t="shared" si="0"/>
        <v>-</v>
      </c>
      <c r="F21" s="8"/>
      <c r="G21" s="3"/>
      <c r="H21" s="1"/>
      <c r="I21" s="1"/>
    </row>
    <row r="22" spans="1:9" ht="19.899999999999999" customHeight="1" x14ac:dyDescent="0.2">
      <c r="A22" s="1"/>
      <c r="B22" s="13" t="s">
        <v>51</v>
      </c>
      <c r="C22" s="29">
        <v>-0.5</v>
      </c>
      <c r="D22" s="14"/>
      <c r="E22" s="15" t="str">
        <f t="shared" si="0"/>
        <v>-</v>
      </c>
      <c r="F22" s="8"/>
      <c r="G22" s="3"/>
      <c r="H22" s="1"/>
      <c r="I22" s="1"/>
    </row>
    <row r="23" spans="1:9" ht="19.899999999999999" customHeight="1" x14ac:dyDescent="0.2">
      <c r="A23" s="1"/>
      <c r="B23" s="13" t="s">
        <v>12</v>
      </c>
      <c r="C23" s="29">
        <v>-0.5</v>
      </c>
      <c r="D23" s="14"/>
      <c r="E23" s="15" t="str">
        <f t="shared" si="0"/>
        <v>-</v>
      </c>
      <c r="F23" s="8"/>
      <c r="G23" s="3"/>
      <c r="H23" s="1"/>
      <c r="I23" s="1"/>
    </row>
    <row r="24" spans="1:9" ht="19.899999999999999" customHeight="1" x14ac:dyDescent="0.2">
      <c r="A24" s="1"/>
      <c r="B24" s="13" t="s">
        <v>13</v>
      </c>
      <c r="C24" s="29">
        <v>-0.5</v>
      </c>
      <c r="D24" s="14"/>
      <c r="E24" s="15" t="str">
        <f t="shared" si="0"/>
        <v>-</v>
      </c>
      <c r="F24" s="8"/>
      <c r="G24" s="3"/>
      <c r="H24" s="1"/>
      <c r="I24" s="1"/>
    </row>
    <row r="25" spans="1:9" ht="19.899999999999999" customHeight="1" x14ac:dyDescent="0.2">
      <c r="A25" s="1"/>
      <c r="B25" s="13" t="s">
        <v>14</v>
      </c>
      <c r="C25" s="29">
        <v>-0.5</v>
      </c>
      <c r="D25" s="14">
        <v>1</v>
      </c>
      <c r="E25" s="15">
        <f t="shared" si="0"/>
        <v>-0.5</v>
      </c>
      <c r="F25" s="8"/>
      <c r="G25" s="3"/>
      <c r="H25" s="1"/>
      <c r="I25" s="1"/>
    </row>
    <row r="26" spans="1:9" ht="19.899999999999999" customHeight="1" x14ac:dyDescent="0.2">
      <c r="A26" s="1"/>
      <c r="B26" s="13" t="s">
        <v>15</v>
      </c>
      <c r="C26" s="29">
        <v>-0.5</v>
      </c>
      <c r="D26" s="14"/>
      <c r="E26" s="15" t="str">
        <f t="shared" si="0"/>
        <v>-</v>
      </c>
      <c r="F26" s="8"/>
      <c r="G26" s="3"/>
      <c r="H26" s="1"/>
      <c r="I26" s="1"/>
    </row>
    <row r="27" spans="1:9" ht="19.899999999999999" customHeight="1" x14ac:dyDescent="0.2">
      <c r="A27" s="1"/>
      <c r="B27" s="13" t="s">
        <v>16</v>
      </c>
      <c r="C27" s="29">
        <v>-0.5</v>
      </c>
      <c r="D27" s="14">
        <v>2</v>
      </c>
      <c r="E27" s="15">
        <f t="shared" si="0"/>
        <v>-1</v>
      </c>
      <c r="F27" s="8"/>
      <c r="G27" s="3"/>
      <c r="H27" s="1"/>
      <c r="I27" s="1"/>
    </row>
    <row r="28" spans="1:9" ht="19.899999999999999" customHeight="1" x14ac:dyDescent="0.2">
      <c r="A28" s="1"/>
      <c r="B28" s="13" t="s">
        <v>17</v>
      </c>
      <c r="C28" s="29">
        <v>-0.5</v>
      </c>
      <c r="D28" s="14"/>
      <c r="E28" s="15" t="str">
        <f t="shared" si="0"/>
        <v>-</v>
      </c>
      <c r="F28" s="8"/>
      <c r="G28" s="3"/>
      <c r="H28" s="1"/>
      <c r="I28" s="1"/>
    </row>
    <row r="29" spans="1:9" ht="19.899999999999999" customHeight="1" x14ac:dyDescent="0.2">
      <c r="A29" s="1"/>
      <c r="B29" s="13" t="s">
        <v>18</v>
      </c>
      <c r="C29" s="29">
        <v>-2</v>
      </c>
      <c r="D29" s="14"/>
      <c r="E29" s="15" t="str">
        <f t="shared" si="0"/>
        <v>-</v>
      </c>
      <c r="F29" s="8"/>
      <c r="G29" s="3"/>
      <c r="H29" s="1"/>
      <c r="I29" s="1"/>
    </row>
    <row r="30" spans="1:9" ht="19.899999999999999" customHeight="1" x14ac:dyDescent="0.2">
      <c r="A30" s="1"/>
      <c r="B30" s="13" t="s">
        <v>19</v>
      </c>
      <c r="C30" s="29">
        <v>-3</v>
      </c>
      <c r="D30" s="14">
        <v>4</v>
      </c>
      <c r="E30" s="15">
        <f t="shared" ref="E30" si="2">IF(0=(D30*C30),"-",(D30*C30))</f>
        <v>-12</v>
      </c>
      <c r="F30" s="8"/>
      <c r="G30" s="3"/>
      <c r="H30" s="1"/>
      <c r="I30" s="1"/>
    </row>
    <row r="31" spans="1:9" ht="19.899999999999999" customHeight="1" x14ac:dyDescent="0.2">
      <c r="A31" s="1"/>
      <c r="B31" s="13" t="s">
        <v>36</v>
      </c>
      <c r="C31" s="29">
        <v>-2</v>
      </c>
      <c r="D31" s="14"/>
      <c r="E31" s="15"/>
      <c r="F31" s="8"/>
      <c r="G31" s="3"/>
      <c r="H31" s="1"/>
      <c r="I31" s="1"/>
    </row>
    <row r="32" spans="1:9" ht="19.899999999999999" customHeight="1" x14ac:dyDescent="0.2">
      <c r="A32" s="1"/>
      <c r="B32" s="13" t="s">
        <v>2</v>
      </c>
      <c r="C32" s="29">
        <v>-2</v>
      </c>
      <c r="D32" s="14"/>
      <c r="E32" s="15"/>
      <c r="F32" s="8"/>
      <c r="G32" s="3"/>
      <c r="H32" s="1"/>
      <c r="I32" s="1"/>
    </row>
    <row r="33" spans="1:9" ht="19.899999999999999" customHeight="1" x14ac:dyDescent="0.2">
      <c r="A33" s="1"/>
      <c r="B33" s="13"/>
      <c r="C33" s="29"/>
      <c r="D33" s="14"/>
      <c r="E33" s="15"/>
      <c r="F33" s="8"/>
      <c r="G33" s="3"/>
      <c r="H33" s="1"/>
      <c r="I33" s="1"/>
    </row>
    <row r="34" spans="1:9" ht="19.899999999999999" customHeight="1" thickBot="1" x14ac:dyDescent="0.25">
      <c r="A34" s="1"/>
      <c r="B34" s="13"/>
      <c r="C34" s="30"/>
      <c r="D34" s="14"/>
      <c r="E34" s="15"/>
      <c r="F34" s="8"/>
      <c r="G34" s="3"/>
      <c r="H34" s="1"/>
      <c r="I34" s="1"/>
    </row>
    <row r="35" spans="1:9" ht="19.899999999999999" customHeight="1" x14ac:dyDescent="0.2">
      <c r="A35" s="1"/>
      <c r="B35" s="26" t="s">
        <v>22</v>
      </c>
      <c r="C35" s="21"/>
      <c r="D35" s="22">
        <f>SUM(D6:D34)</f>
        <v>29</v>
      </c>
      <c r="E35" s="23">
        <f>SUM(E6:E34)</f>
        <v>-31.5</v>
      </c>
      <c r="F35" s="1"/>
      <c r="G35" s="1"/>
      <c r="H35" s="1"/>
      <c r="I35" s="1"/>
    </row>
    <row r="36" spans="1:9" ht="21" customHeight="1" thickBot="1" x14ac:dyDescent="0.25">
      <c r="A36" s="1"/>
      <c r="B36" s="27" t="s">
        <v>30</v>
      </c>
      <c r="C36" s="24"/>
      <c r="D36" s="24"/>
      <c r="E36" s="25">
        <f>C3+E35</f>
        <v>68.5</v>
      </c>
      <c r="F36" s="1"/>
      <c r="G36" s="1"/>
      <c r="H36" s="1"/>
      <c r="I36" s="1"/>
    </row>
  </sheetData>
  <pageMargins left="0.511811024" right="0.511811024" top="0.78740157499999996" bottom="0.78740157499999996" header="0.31496062000000002" footer="0.31496062000000002"/>
  <pageSetup scale="82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3"/>
  <sheetViews>
    <sheetView showGridLines="0" zoomScaleNormal="100" workbookViewId="0">
      <selection activeCell="J1" sqref="J1"/>
    </sheetView>
  </sheetViews>
  <sheetFormatPr defaultRowHeight="15" x14ac:dyDescent="0.25"/>
  <sheetData>
    <row r="3" spans="11:11" x14ac:dyDescent="0.3">
      <c r="K3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Normal="100" workbookViewId="0">
      <selection activeCell="G17" sqref="G17"/>
    </sheetView>
  </sheetViews>
  <sheetFormatPr defaultColWidth="8.85546875" defaultRowHeight="14.25" x14ac:dyDescent="0.2"/>
  <cols>
    <col min="1" max="1" width="2.28515625" style="2" customWidth="1"/>
    <col min="2" max="2" width="45.28515625" style="2" customWidth="1"/>
    <col min="3" max="3" width="17.7109375" style="2" customWidth="1"/>
    <col min="4" max="4" width="15.140625" style="2" bestFit="1" customWidth="1"/>
    <col min="5" max="5" width="16" style="2" customWidth="1"/>
    <col min="6" max="6" width="14.85546875" style="2" bestFit="1" customWidth="1"/>
    <col min="7" max="7" width="35.85546875" style="2" customWidth="1"/>
    <col min="8" max="16384" width="8.85546875" style="2"/>
  </cols>
  <sheetData>
    <row r="1" spans="1:9" x14ac:dyDescent="0.2">
      <c r="A1" s="9"/>
      <c r="B1" s="2" t="s">
        <v>31</v>
      </c>
      <c r="C1" s="3"/>
      <c r="D1" s="1"/>
      <c r="E1" s="1"/>
      <c r="F1" s="1"/>
      <c r="G1" s="3"/>
      <c r="H1" s="1"/>
      <c r="I1" s="1"/>
    </row>
    <row r="2" spans="1:9" x14ac:dyDescent="0.2">
      <c r="A2" s="1"/>
      <c r="B2" s="1" t="s">
        <v>28</v>
      </c>
      <c r="C2" s="18" t="s">
        <v>38</v>
      </c>
      <c r="D2" s="37" t="s">
        <v>20</v>
      </c>
      <c r="E2" s="43" t="s">
        <v>41</v>
      </c>
      <c r="F2" s="37" t="s">
        <v>40</v>
      </c>
      <c r="G2" s="3"/>
      <c r="H2" s="1"/>
      <c r="I2" s="1"/>
    </row>
    <row r="3" spans="1:9" s="6" customFormat="1" ht="21.6" customHeight="1" x14ac:dyDescent="0.25">
      <c r="A3" s="4"/>
      <c r="B3" s="4" t="s">
        <v>33</v>
      </c>
      <c r="C3" s="16">
        <f>C35</f>
        <v>27</v>
      </c>
      <c r="D3" s="47">
        <f>D35</f>
        <v>20</v>
      </c>
      <c r="E3" s="38">
        <f>E35</f>
        <v>70</v>
      </c>
      <c r="F3" s="42">
        <v>150</v>
      </c>
      <c r="G3" s="5"/>
      <c r="H3" s="4"/>
      <c r="I3" s="4"/>
    </row>
    <row r="4" spans="1:9" s="6" customFormat="1" ht="24" customHeight="1" thickBot="1" x14ac:dyDescent="0.35">
      <c r="A4" s="4"/>
      <c r="B4" s="4" t="s">
        <v>32</v>
      </c>
      <c r="C4" s="4"/>
      <c r="D4" s="4"/>
      <c r="E4" s="4"/>
      <c r="F4" s="4"/>
      <c r="G4" s="5"/>
      <c r="H4" s="4"/>
      <c r="I4" s="4"/>
    </row>
    <row r="5" spans="1:9" s="6" customFormat="1" ht="20.45" customHeight="1" thickBot="1" x14ac:dyDescent="0.3">
      <c r="A5" s="4"/>
      <c r="B5" s="39" t="s">
        <v>44</v>
      </c>
      <c r="C5" s="40" t="s">
        <v>38</v>
      </c>
      <c r="D5" s="41" t="s">
        <v>20</v>
      </c>
      <c r="E5" s="41" t="s">
        <v>21</v>
      </c>
      <c r="F5" s="7"/>
      <c r="G5" s="5"/>
      <c r="H5" s="4"/>
      <c r="I5" s="4"/>
    </row>
    <row r="6" spans="1:9" ht="19.899999999999999" customHeight="1" x14ac:dyDescent="0.2">
      <c r="A6" s="1"/>
      <c r="B6" s="31" t="s">
        <v>46</v>
      </c>
      <c r="C6" s="28">
        <v>3</v>
      </c>
      <c r="D6" s="11">
        <v>10</v>
      </c>
      <c r="E6" s="32">
        <f>C6*D6</f>
        <v>30</v>
      </c>
      <c r="F6" s="8"/>
      <c r="G6" s="3"/>
      <c r="H6" s="1"/>
      <c r="I6" s="1"/>
    </row>
    <row r="7" spans="1:9" ht="19.899999999999999" customHeight="1" x14ac:dyDescent="0.2">
      <c r="A7" s="1"/>
      <c r="B7" s="13" t="s">
        <v>49</v>
      </c>
      <c r="C7" s="29">
        <v>3</v>
      </c>
      <c r="D7" s="14">
        <v>2</v>
      </c>
      <c r="E7" s="32">
        <f t="shared" ref="E7:E34" si="0">C7*D7</f>
        <v>6</v>
      </c>
      <c r="F7" s="8"/>
      <c r="G7" s="3"/>
      <c r="H7" s="1"/>
      <c r="I7" s="1"/>
    </row>
    <row r="8" spans="1:9" ht="19.899999999999999" customHeight="1" x14ac:dyDescent="0.2">
      <c r="A8" s="1"/>
      <c r="B8" s="13" t="s">
        <v>47</v>
      </c>
      <c r="C8" s="29">
        <v>3</v>
      </c>
      <c r="D8" s="14">
        <v>1</v>
      </c>
      <c r="E8" s="32">
        <f t="shared" si="0"/>
        <v>3</v>
      </c>
      <c r="F8" s="8"/>
      <c r="G8" s="3"/>
      <c r="H8" s="1"/>
      <c r="I8" s="1"/>
    </row>
    <row r="9" spans="1:9" ht="19.899999999999999" customHeight="1" x14ac:dyDescent="0.25">
      <c r="A9" s="1"/>
      <c r="B9" s="13" t="s">
        <v>48</v>
      </c>
      <c r="C9" s="29">
        <v>5</v>
      </c>
      <c r="D9" s="14">
        <v>1</v>
      </c>
      <c r="E9" s="32">
        <f t="shared" si="0"/>
        <v>5</v>
      </c>
      <c r="F9" s="8"/>
      <c r="G9" s="3"/>
      <c r="H9" s="1"/>
      <c r="I9" s="1"/>
    </row>
    <row r="10" spans="1:9" ht="29.45" customHeight="1" x14ac:dyDescent="0.2">
      <c r="A10" s="1"/>
      <c r="B10" s="46" t="s">
        <v>50</v>
      </c>
      <c r="C10" s="48">
        <v>5</v>
      </c>
      <c r="D10" s="14">
        <v>3</v>
      </c>
      <c r="E10" s="32">
        <f t="shared" si="0"/>
        <v>15</v>
      </c>
      <c r="F10" s="8"/>
      <c r="G10" s="3"/>
      <c r="H10" s="1"/>
      <c r="I10" s="1"/>
    </row>
    <row r="11" spans="1:9" ht="19.899999999999999" customHeight="1" x14ac:dyDescent="0.25">
      <c r="A11" s="1"/>
      <c r="B11" s="13" t="s">
        <v>42</v>
      </c>
      <c r="C11" s="29">
        <v>5</v>
      </c>
      <c r="D11" s="14">
        <v>1</v>
      </c>
      <c r="E11" s="32">
        <f t="shared" si="0"/>
        <v>5</v>
      </c>
      <c r="F11" s="8"/>
      <c r="G11" s="3"/>
      <c r="H11" s="1"/>
      <c r="I11" s="1"/>
    </row>
    <row r="12" spans="1:9" ht="19.899999999999999" customHeight="1" x14ac:dyDescent="0.25">
      <c r="A12" s="1"/>
      <c r="B12" s="13" t="s">
        <v>43</v>
      </c>
      <c r="C12" s="29">
        <v>3</v>
      </c>
      <c r="D12" s="14">
        <v>2</v>
      </c>
      <c r="E12" s="32">
        <f t="shared" si="0"/>
        <v>6</v>
      </c>
      <c r="F12" s="8"/>
      <c r="G12" s="3"/>
      <c r="H12" s="1"/>
      <c r="I12" s="1"/>
    </row>
    <row r="13" spans="1:9" ht="19.899999999999999" customHeight="1" x14ac:dyDescent="0.25">
      <c r="A13" s="1"/>
      <c r="B13" s="13"/>
      <c r="C13" s="29"/>
      <c r="D13" s="14"/>
      <c r="E13" s="32">
        <f t="shared" si="0"/>
        <v>0</v>
      </c>
      <c r="F13" s="8"/>
      <c r="G13" s="3"/>
      <c r="H13" s="1"/>
      <c r="I13" s="1"/>
    </row>
    <row r="14" spans="1:9" ht="19.899999999999999" customHeight="1" x14ac:dyDescent="0.25">
      <c r="A14" s="1"/>
      <c r="B14" s="13"/>
      <c r="C14" s="29"/>
      <c r="D14" s="14"/>
      <c r="E14" s="32">
        <f t="shared" si="0"/>
        <v>0</v>
      </c>
      <c r="F14" s="8"/>
      <c r="G14" s="3"/>
      <c r="H14" s="1"/>
      <c r="I14" s="1"/>
    </row>
    <row r="15" spans="1:9" ht="19.899999999999999" customHeight="1" x14ac:dyDescent="0.25">
      <c r="A15" s="1"/>
      <c r="B15" s="13"/>
      <c r="C15" s="29"/>
      <c r="D15" s="14"/>
      <c r="E15" s="32">
        <f t="shared" si="0"/>
        <v>0</v>
      </c>
      <c r="F15" s="8"/>
      <c r="G15" s="3"/>
      <c r="H15" s="1"/>
      <c r="I15" s="1"/>
    </row>
    <row r="16" spans="1:9" ht="19.899999999999999" customHeight="1" x14ac:dyDescent="0.2">
      <c r="A16" s="1"/>
      <c r="B16" s="13"/>
      <c r="C16" s="29"/>
      <c r="D16" s="14"/>
      <c r="E16" s="32">
        <f t="shared" si="0"/>
        <v>0</v>
      </c>
      <c r="G16" s="3"/>
      <c r="H16" s="1"/>
      <c r="I16" s="1"/>
    </row>
    <row r="17" spans="1:9" ht="19.899999999999999" customHeight="1" x14ac:dyDescent="0.2">
      <c r="A17" s="1"/>
      <c r="B17" s="13"/>
      <c r="C17" s="29"/>
      <c r="D17" s="14"/>
      <c r="E17" s="32">
        <f t="shared" si="0"/>
        <v>0</v>
      </c>
      <c r="F17" s="8"/>
      <c r="G17" s="3"/>
      <c r="H17" s="1"/>
      <c r="I17" s="1"/>
    </row>
    <row r="18" spans="1:9" ht="19.899999999999999" customHeight="1" x14ac:dyDescent="0.2">
      <c r="A18" s="1"/>
      <c r="B18" s="13"/>
      <c r="C18" s="29"/>
      <c r="D18" s="14"/>
      <c r="E18" s="32">
        <f t="shared" si="0"/>
        <v>0</v>
      </c>
      <c r="F18" s="8"/>
      <c r="G18" s="3"/>
      <c r="H18" s="1"/>
      <c r="I18" s="1"/>
    </row>
    <row r="19" spans="1:9" ht="19.899999999999999" customHeight="1" x14ac:dyDescent="0.2">
      <c r="A19" s="1"/>
      <c r="B19" s="13"/>
      <c r="C19" s="29"/>
      <c r="D19" s="14"/>
      <c r="E19" s="32">
        <f t="shared" si="0"/>
        <v>0</v>
      </c>
      <c r="F19" s="8"/>
      <c r="G19" s="3"/>
      <c r="H19" s="1"/>
      <c r="I19" s="1"/>
    </row>
    <row r="20" spans="1:9" ht="19.899999999999999" customHeight="1" x14ac:dyDescent="0.2">
      <c r="A20" s="1"/>
      <c r="B20" s="13"/>
      <c r="C20" s="29"/>
      <c r="D20" s="14"/>
      <c r="E20" s="32">
        <f t="shared" si="0"/>
        <v>0</v>
      </c>
      <c r="F20" s="8"/>
      <c r="G20" s="3"/>
      <c r="H20" s="1"/>
      <c r="I20" s="1"/>
    </row>
    <row r="21" spans="1:9" ht="19.899999999999999" customHeight="1" x14ac:dyDescent="0.2">
      <c r="A21" s="1"/>
      <c r="B21" s="13"/>
      <c r="C21" s="29"/>
      <c r="D21" s="14"/>
      <c r="E21" s="32">
        <f t="shared" si="0"/>
        <v>0</v>
      </c>
      <c r="F21" s="8"/>
      <c r="G21" s="3"/>
      <c r="H21" s="1"/>
      <c r="I21" s="1"/>
    </row>
    <row r="22" spans="1:9" ht="19.899999999999999" customHeight="1" x14ac:dyDescent="0.2">
      <c r="A22" s="1"/>
      <c r="B22" s="13"/>
      <c r="C22" s="29"/>
      <c r="D22" s="14"/>
      <c r="E22" s="32">
        <f t="shared" si="0"/>
        <v>0</v>
      </c>
      <c r="F22" s="8"/>
      <c r="G22" s="3"/>
      <c r="H22" s="1"/>
      <c r="I22" s="1"/>
    </row>
    <row r="23" spans="1:9" ht="19.899999999999999" customHeight="1" x14ac:dyDescent="0.2">
      <c r="A23" s="1"/>
      <c r="B23" s="13"/>
      <c r="C23" s="29"/>
      <c r="D23" s="14"/>
      <c r="E23" s="32">
        <f t="shared" si="0"/>
        <v>0</v>
      </c>
      <c r="F23" s="8"/>
      <c r="G23" s="3"/>
      <c r="H23" s="1"/>
      <c r="I23" s="1"/>
    </row>
    <row r="24" spans="1:9" ht="19.899999999999999" customHeight="1" x14ac:dyDescent="0.2">
      <c r="A24" s="1"/>
      <c r="B24" s="13"/>
      <c r="C24" s="29"/>
      <c r="D24" s="14"/>
      <c r="E24" s="32">
        <f t="shared" si="0"/>
        <v>0</v>
      </c>
      <c r="F24" s="8"/>
      <c r="G24" s="3"/>
      <c r="H24" s="1"/>
      <c r="I24" s="1"/>
    </row>
    <row r="25" spans="1:9" ht="19.899999999999999" customHeight="1" x14ac:dyDescent="0.2">
      <c r="A25" s="1"/>
      <c r="B25" s="13"/>
      <c r="C25" s="29"/>
      <c r="D25" s="14"/>
      <c r="E25" s="32">
        <f t="shared" si="0"/>
        <v>0</v>
      </c>
      <c r="F25" s="8"/>
      <c r="G25" s="3"/>
      <c r="H25" s="1"/>
      <c r="I25" s="1"/>
    </row>
    <row r="26" spans="1:9" ht="19.899999999999999" customHeight="1" x14ac:dyDescent="0.2">
      <c r="A26" s="1"/>
      <c r="B26" s="13"/>
      <c r="C26" s="29"/>
      <c r="D26" s="14"/>
      <c r="E26" s="32">
        <f t="shared" si="0"/>
        <v>0</v>
      </c>
      <c r="F26" s="8"/>
      <c r="G26" s="3"/>
      <c r="H26" s="1"/>
      <c r="I26" s="1"/>
    </row>
    <row r="27" spans="1:9" ht="19.899999999999999" customHeight="1" x14ac:dyDescent="0.2">
      <c r="A27" s="1"/>
      <c r="B27" s="13"/>
      <c r="C27" s="29"/>
      <c r="D27" s="14"/>
      <c r="E27" s="32">
        <f t="shared" si="0"/>
        <v>0</v>
      </c>
      <c r="F27" s="8"/>
      <c r="G27" s="3"/>
      <c r="H27" s="1"/>
      <c r="I27" s="1"/>
    </row>
    <row r="28" spans="1:9" ht="19.899999999999999" customHeight="1" x14ac:dyDescent="0.2">
      <c r="A28" s="1"/>
      <c r="B28" s="13"/>
      <c r="C28" s="29"/>
      <c r="D28" s="14"/>
      <c r="E28" s="32">
        <f t="shared" si="0"/>
        <v>0</v>
      </c>
      <c r="F28" s="8"/>
      <c r="G28" s="3"/>
      <c r="H28" s="1"/>
      <c r="I28" s="1"/>
    </row>
    <row r="29" spans="1:9" ht="19.899999999999999" customHeight="1" x14ac:dyDescent="0.2">
      <c r="A29" s="1"/>
      <c r="B29" s="13"/>
      <c r="C29" s="29"/>
      <c r="D29" s="14"/>
      <c r="E29" s="32">
        <f t="shared" si="0"/>
        <v>0</v>
      </c>
      <c r="F29" s="8"/>
      <c r="G29" s="3"/>
      <c r="H29" s="1"/>
      <c r="I29" s="1"/>
    </row>
    <row r="30" spans="1:9" ht="19.899999999999999" customHeight="1" x14ac:dyDescent="0.2">
      <c r="A30" s="1"/>
      <c r="B30" s="13"/>
      <c r="C30" s="29"/>
      <c r="D30" s="14"/>
      <c r="E30" s="32">
        <f t="shared" si="0"/>
        <v>0</v>
      </c>
      <c r="F30" s="8"/>
      <c r="G30" s="3"/>
      <c r="H30" s="1"/>
      <c r="I30" s="1"/>
    </row>
    <row r="31" spans="1:9" ht="19.899999999999999" customHeight="1" x14ac:dyDescent="0.2">
      <c r="A31" s="1"/>
      <c r="B31" s="13"/>
      <c r="C31" s="29"/>
      <c r="D31" s="14"/>
      <c r="E31" s="32">
        <f t="shared" si="0"/>
        <v>0</v>
      </c>
      <c r="F31" s="8"/>
      <c r="G31" s="3"/>
      <c r="H31" s="1"/>
      <c r="I31" s="1"/>
    </row>
    <row r="32" spans="1:9" ht="19.899999999999999" customHeight="1" x14ac:dyDescent="0.2">
      <c r="A32" s="1"/>
      <c r="B32" s="13"/>
      <c r="C32" s="29"/>
      <c r="D32" s="14"/>
      <c r="E32" s="32">
        <f t="shared" si="0"/>
        <v>0</v>
      </c>
      <c r="F32" s="8"/>
      <c r="G32" s="3"/>
      <c r="H32" s="1"/>
      <c r="I32" s="1"/>
    </row>
    <row r="33" spans="1:9" ht="19.899999999999999" customHeight="1" x14ac:dyDescent="0.2">
      <c r="A33" s="1"/>
      <c r="B33" s="13"/>
      <c r="C33" s="29"/>
      <c r="D33" s="14"/>
      <c r="E33" s="32">
        <f t="shared" si="0"/>
        <v>0</v>
      </c>
      <c r="F33" s="8"/>
      <c r="G33" s="3"/>
      <c r="H33" s="1"/>
      <c r="I33" s="1"/>
    </row>
    <row r="34" spans="1:9" ht="19.899999999999999" customHeight="1" thickBot="1" x14ac:dyDescent="0.25">
      <c r="A34" s="1"/>
      <c r="B34" s="13"/>
      <c r="C34" s="30"/>
      <c r="D34" s="14"/>
      <c r="E34" s="32">
        <f t="shared" si="0"/>
        <v>0</v>
      </c>
      <c r="F34" s="8"/>
      <c r="G34" s="3"/>
      <c r="H34" s="1"/>
      <c r="I34" s="1"/>
    </row>
    <row r="35" spans="1:9" s="6" customFormat="1" ht="27" customHeight="1" x14ac:dyDescent="0.25">
      <c r="A35" s="4"/>
      <c r="B35" s="33" t="s">
        <v>39</v>
      </c>
      <c r="C35" s="35">
        <f>SUM(C6:C34)</f>
        <v>27</v>
      </c>
      <c r="D35" s="34">
        <f>SUM(D6:D34)</f>
        <v>20</v>
      </c>
      <c r="E35" s="36">
        <f>SUM(E6:E34)</f>
        <v>70</v>
      </c>
      <c r="F35" s="4"/>
      <c r="G35" s="4"/>
      <c r="H35" s="4"/>
      <c r="I35" s="4"/>
    </row>
  </sheetData>
  <pageMargins left="0.511811024" right="0.511811024" top="0.78740157499999996" bottom="0.78740157499999996" header="0.31496062000000002" footer="0.31496062000000002"/>
  <pageSetup scale="82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Mesada(Meta Final)</vt:lpstr>
      <vt:lpstr>Orientações</vt:lpstr>
      <vt:lpstr>Mesada (Meta Inicial)</vt:lpstr>
    </vt:vector>
  </TitlesOfParts>
  <Company>LBA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Ana Lucia da Silva Manhães</cp:lastModifiedBy>
  <cp:lastPrinted>2016-11-09T18:35:43Z</cp:lastPrinted>
  <dcterms:created xsi:type="dcterms:W3CDTF">2013-10-10T19:44:59Z</dcterms:created>
  <dcterms:modified xsi:type="dcterms:W3CDTF">2017-05-12T13:18:28Z</dcterms:modified>
</cp:coreProperties>
</file>